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<sst xmlns="http://schemas.openxmlformats.org/spreadsheetml/2006/main" count="416" uniqueCount="58">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</sst>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3" sqref="B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56880.39999999999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98201.40000000002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896.2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59323.1</v>
      </c>
      <c r="AG9" s="50">
        <f>AG10+AG15+AG24+AG33+AG47+AG52+AG54+AG61+AG62+AG71+AG72+AG76+AG88+AG81+AG83+AG82+AG69+AG89+AG91+AG90+AG70+AG40+AG92</f>
        <v>63032.9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2333.5</v>
      </c>
      <c r="AG10" s="27">
        <f>B10+C10-AF10</f>
        <v>5815.9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1596.8</v>
      </c>
      <c r="AG11" s="27">
        <f>B11+C11-AF11</f>
        <v>4688.999999999999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451.19999999999993</v>
      </c>
      <c r="AG14" s="27">
        <f>AG10-AG11-AG12-AG13</f>
        <v>637.1000000000006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22656.799999999996</v>
      </c>
      <c r="AG15" s="27">
        <f aca="true" t="shared" si="3" ref="AG15:AG31">B15+C15-AF15</f>
        <v>31589.80000000001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9092.3</v>
      </c>
      <c r="AG16" s="71">
        <f t="shared" si="3"/>
        <v>5364.300000000001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10324.3</v>
      </c>
      <c r="AG17" s="27">
        <f t="shared" si="3"/>
        <v>14297.3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5.5</v>
      </c>
      <c r="AG18" s="27">
        <f t="shared" si="3"/>
        <v>5.300000000000001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2307.3999999999996</v>
      </c>
      <c r="AG19" s="27">
        <f t="shared" si="3"/>
        <v>4376.200000000001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8475.3</v>
      </c>
      <c r="AG20" s="27">
        <f t="shared" si="3"/>
        <v>9404.100000000002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710.2</v>
      </c>
      <c r="AG21" s="27">
        <f t="shared" si="3"/>
        <v>819.3999999999999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834.1000000000004</v>
      </c>
      <c r="AG23" s="27">
        <f t="shared" si="3"/>
        <v>2687.500000000006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19975.9</v>
      </c>
      <c r="AG24" s="27">
        <f t="shared" si="3"/>
        <v>4813.199999999997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14065.300000000001</v>
      </c>
      <c r="AG25" s="71">
        <f t="shared" si="3"/>
        <v>2758.699999999999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14627.3</v>
      </c>
      <c r="AG26" s="27">
        <f t="shared" si="3"/>
        <v>1387.7000000000007</v>
      </c>
      <c r="AH26" s="6"/>
    </row>
    <row r="27" spans="1:33" ht="15.75">
      <c r="A27" s="3" t="s">
        <v>3</v>
      </c>
      <c r="B27" s="22">
        <f>2314.7+250</f>
        <v>2564.7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1938.3000000000002</v>
      </c>
      <c r="AG27" s="27">
        <f t="shared" si="3"/>
        <v>924.9999999999995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173.5</v>
      </c>
      <c r="AG28" s="27">
        <f t="shared" si="3"/>
        <v>159.8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2752.4</v>
      </c>
      <c r="AG29" s="27">
        <f t="shared" si="3"/>
        <v>1650.6999999999994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28.200000000000017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351.70000000000056</v>
      </c>
      <c r="AG32" s="27">
        <f>AG24-AG26-AG27-AG28-AG29-AG30-AG31</f>
        <v>661.7999999999972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110</v>
      </c>
      <c r="AG33" s="27">
        <f aca="true" t="shared" si="6" ref="AG33:AG38">B33+C33-AF33</f>
        <v>205.8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97.49999999999999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19.50000000000003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616.4</v>
      </c>
      <c r="AG47" s="27">
        <f>B47+C47-AF47</f>
        <v>682.0000000000001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569.8</v>
      </c>
      <c r="AG49" s="27">
        <f>B49+C49-AF49</f>
        <v>515.6000000000001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46.600000000000016</v>
      </c>
      <c r="AG51" s="27">
        <f>AG47-AG49-AG48</f>
        <v>166.39999999999998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4677</v>
      </c>
      <c r="AG52" s="27">
        <f aca="true" t="shared" si="12" ref="AG52:AG59">B52+C52-AF52</f>
        <v>6266.699999999999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2555.9</v>
      </c>
      <c r="AG54" s="22">
        <f t="shared" si="12"/>
        <v>3046.9999999999995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284.59999999999997</v>
      </c>
      <c r="AG57" s="22">
        <f t="shared" si="12"/>
        <v>783.3000000000002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909.2000000000002</v>
      </c>
      <c r="AG60" s="22">
        <f>AG54-AG55-AG57-AG59-AG56-AG58</f>
        <v>723.2999999999993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98.80000000000001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555.6999999999999</v>
      </c>
      <c r="AG62" s="22">
        <f t="shared" si="15"/>
        <v>1263.2000000000003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85.8</v>
      </c>
      <c r="AG66" s="22">
        <f t="shared" si="15"/>
        <v>98.00000000000001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150.6</v>
      </c>
      <c r="AG68" s="22">
        <f>AG62-AG63-AG66-AG67-AG65-AG64</f>
        <v>620.2000000000003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295.3</v>
      </c>
      <c r="AG72" s="30">
        <f t="shared" si="17"/>
        <v>1169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</f>
        <v>73.10000000000001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147.60000000000002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42.800000000000004</v>
      </c>
      <c r="AG76" s="30">
        <f t="shared" si="17"/>
        <v>177.5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1902.7</v>
      </c>
      <c r="AG89" s="22">
        <f t="shared" si="17"/>
        <v>2912.9000000000005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98201.40000000002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896.2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59323.1</v>
      </c>
      <c r="AG94" s="58">
        <f>AG10+AG15+AG24+AG33+AG47+AG52+AG54+AG61+AG62+AG69+AG71+AG72+AG76+AG81+AG82+AG83+AG88+AG89+AG90+AG91+AG70+AG40+AG92</f>
        <v>63032.9</v>
      </c>
    </row>
    <row r="95" spans="1:33" ht="15.75">
      <c r="A95" s="3" t="s">
        <v>5</v>
      </c>
      <c r="B95" s="22">
        <f>B11+B17+B26+B34+B55+B63+B73+B41+B77+B48</f>
        <v>48951.600000000006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28511.9</v>
      </c>
      <c r="AG95" s="27">
        <f>B95+C95-AF95</f>
        <v>22919.4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12463.4</v>
      </c>
      <c r="AG96" s="27">
        <f>B96+C96-AF96</f>
        <v>13291.699999999999</v>
      </c>
    </row>
    <row r="97" spans="1:33" ht="15.75">
      <c r="A97" s="3" t="s">
        <v>3</v>
      </c>
      <c r="B97" s="22">
        <f>B18+B27+B42+B64+B78</f>
        <v>2569.7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1944.1</v>
      </c>
      <c r="AG97" s="27">
        <f>B97+C97-AF97</f>
        <v>930.7999999999997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2508.7999999999997</v>
      </c>
      <c r="AG98" s="27">
        <f>B98+C98-AF98</f>
        <v>4570.5</v>
      </c>
    </row>
    <row r="99" spans="1:33" ht="15.75">
      <c r="A99" s="3" t="s">
        <v>17</v>
      </c>
      <c r="B99" s="22">
        <f>B21+B30+B49+B37+B58+B13+B75</f>
        <v>2182.5999999999995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1417.8</v>
      </c>
      <c r="AG99" s="27">
        <f>B99+C99-AF99</f>
        <v>1510.7999999999995</v>
      </c>
    </row>
    <row r="100" spans="1:33" ht="12.75">
      <c r="A100" s="1" t="s">
        <v>41</v>
      </c>
      <c r="B100" s="2">
        <f aca="true" t="shared" si="24" ref="B100:U100">B94-B95-B96-B97-B98-B99</f>
        <v>25147.000000000022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306.30000000000007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12477.099999999999</v>
      </c>
      <c r="AG100" s="2">
        <f>AG94-AG95-AG96-AG97-AG98-AG99</f>
        <v>19809.700000000004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2016-03-22T13:07:10Z</cp:lastPrinted>
  <dcterms:created xsi:type="dcterms:W3CDTF">2002-11-05T08:53:00Z</dcterms:created>
  <dcterms:modified xsi:type="dcterms:W3CDTF">2016-03-24T06:06:03Z</dcterms:modified>
  <cp:category/>
  <cp:version/>
  <cp:contentType/>
  <cp:contentStatus/>
</cp:coreProperties>
</file>